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931"/>
  <workbookPr defaultThemeVersion="124226"/>
  <mc:AlternateContent xmlns:mc="http://schemas.openxmlformats.org/markup-compatibility/2006">
    <mc:Choice Requires="x15">
      <x15ac:absPath xmlns:x15ac="http://schemas.microsoft.com/office/spreadsheetml/2010/11/ac" url="Y:\Mijn documenten\Zakelijk\Rapportages 2022\Projecten\"/>
    </mc:Choice>
  </mc:AlternateContent>
  <xr:revisionPtr revIDLastSave="0" documentId="8_{9F6A5611-D9DE-4DEE-9E8B-61DD87654A61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Blad1" sheetId="1" r:id="rId1"/>
    <sheet name="Blad2" sheetId="2" r:id="rId2"/>
    <sheet name="Blad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I47" i="1" l="1"/>
  <c r="I105" i="1"/>
  <c r="I101" i="1"/>
  <c r="I104" i="1" l="1"/>
  <c r="I87" i="1"/>
  <c r="I38" i="1"/>
  <c r="I19" i="1"/>
  <c r="I36" i="1"/>
  <c r="I8" i="1"/>
  <c r="I10" i="1"/>
  <c r="I13" i="1"/>
  <c r="I17" i="1"/>
  <c r="I30" i="1"/>
  <c r="I31" i="1"/>
  <c r="I41" i="1"/>
  <c r="I44" i="1"/>
  <c r="I85" i="1"/>
  <c r="I91" i="1"/>
  <c r="I92" i="1"/>
  <c r="I93" i="1"/>
  <c r="I70" i="1"/>
  <c r="I71" i="1"/>
  <c r="I72" i="1"/>
  <c r="I73" i="1"/>
  <c r="I74" i="1"/>
  <c r="I75" i="1"/>
  <c r="I76" i="1"/>
  <c r="I77" i="1"/>
  <c r="I97" i="1"/>
  <c r="I98" i="1"/>
  <c r="I99" i="1"/>
  <c r="I100" i="1"/>
  <c r="I102" i="1"/>
  <c r="I103" i="1"/>
  <c r="I106" i="1"/>
  <c r="I107" i="1"/>
  <c r="I108" i="1"/>
  <c r="I94" i="1" l="1"/>
  <c r="I109" i="1"/>
  <c r="F80" i="1"/>
  <c r="I80" i="1" s="1"/>
  <c r="I81" i="1" s="1"/>
  <c r="I112" i="1" l="1"/>
</calcChain>
</file>

<file path=xl/sharedStrings.xml><?xml version="1.0" encoding="utf-8"?>
<sst xmlns="http://schemas.openxmlformats.org/spreadsheetml/2006/main" count="125" uniqueCount="84">
  <si>
    <t>Schilderwerk</t>
  </si>
  <si>
    <t>Isoleren vochtplekken (voorbehandelen van de vochtplekken) en</t>
  </si>
  <si>
    <t>Beitsen of schilderen</t>
  </si>
  <si>
    <t>Bijwerken buitendeur na inbraak inclusief schilderwerk kozijn en deur</t>
  </si>
  <si>
    <t>Behangwerk</t>
  </si>
  <si>
    <t>Eén rol (50 cm breed) is 10 m lang</t>
  </si>
  <si>
    <t>Bij kamerhoogte 2,50 m of meer (of patroonbehang)  =&gt; 3 banen/rol.</t>
  </si>
  <si>
    <t>Bij kamerhoogte van 2,50 m of minder (of patroonbehang)  =&gt; 4 banen/rol</t>
  </si>
  <si>
    <t>Alleen hele banen tellen, plus 1 rol bijtellen t.b.v. ramen/deuren.</t>
  </si>
  <si>
    <t>Stucwerk</t>
  </si>
  <si>
    <t>Egaliseren bestaand stucwerk</t>
  </si>
  <si>
    <t>Tegelwerk</t>
  </si>
  <si>
    <t>Slopen en afvoeren bestaand tegelwerk</t>
  </si>
  <si>
    <t>per rol</t>
  </si>
  <si>
    <t xml:space="preserve">Aanbrengen sierpleisterwerk                               </t>
  </si>
  <si>
    <t xml:space="preserve">(incl. voorstrijken,afplakken e.d.) </t>
  </si>
  <si>
    <t>aantal m²</t>
  </si>
  <si>
    <t>aantal rollen</t>
  </si>
  <si>
    <t>m²</t>
  </si>
  <si>
    <t>bedrag</t>
  </si>
  <si>
    <t>Totaal bedrag</t>
  </si>
  <si>
    <t>€</t>
  </si>
  <si>
    <t>Wanden of plafonds (schroten of plaatmateriaal</t>
  </si>
  <si>
    <t>Soort materiaal</t>
  </si>
  <si>
    <t>kunstof schroten</t>
  </si>
  <si>
    <t>meranti schroten</t>
  </si>
  <si>
    <t>vuren schroten</t>
  </si>
  <si>
    <t>gipsplaat</t>
  </si>
  <si>
    <t>multiplex merantie 18 mm</t>
  </si>
  <si>
    <t>wand- of plafondstroken op MDF -basis</t>
  </si>
  <si>
    <t xml:space="preserve">18 mm </t>
  </si>
  <si>
    <t>Laminaatvloer verwijderen en afvoeren + aanbrengen inclusief plinten</t>
  </si>
  <si>
    <t>Slot vervangen door een gelijkwaardig slot</t>
  </si>
  <si>
    <t>aantal</t>
  </si>
  <si>
    <t>Kanongrendel vervangen</t>
  </si>
  <si>
    <t>Secustrip aanbrengen</t>
  </si>
  <si>
    <t>Baardsleutelslot / klavierslot</t>
  </si>
  <si>
    <t>Cilinderslot:</t>
  </si>
  <si>
    <t>Veiligheidsslot:</t>
  </si>
  <si>
    <t>Kanongrendel</t>
  </si>
  <si>
    <t>Afsluitbare grendel</t>
  </si>
  <si>
    <t>inclusief plaatmateriaal en / schroten en afwerklijsten</t>
  </si>
  <si>
    <t xml:space="preserve">Slopen bestaande afwerking compleet en aanbrengen nieuw regelwerk </t>
  </si>
  <si>
    <t xml:space="preserve">stuk </t>
  </si>
  <si>
    <t>Verwijderen/aanbrengen behangwerk incl. behang</t>
  </si>
  <si>
    <t>Bedrag</t>
  </si>
  <si>
    <t>kamer</t>
  </si>
  <si>
    <t>Ont/inruimen kamer/verplaatsen meubilair</t>
  </si>
  <si>
    <t>Subtotaal</t>
  </si>
  <si>
    <t>stuk</t>
  </si>
  <si>
    <t>stuks</t>
  </si>
  <si>
    <t>Eenheidsprijs</t>
  </si>
  <si>
    <t xml:space="preserve">Aantal </t>
  </si>
  <si>
    <t>Laminaatvloeren</t>
  </si>
  <si>
    <t xml:space="preserve">kamer </t>
  </si>
  <si>
    <t>Voor afval en afwerklatten  20 % extra bijtellen.</t>
  </si>
  <si>
    <t>Hang- en sluitwerk</t>
  </si>
  <si>
    <t>Montagekosten:</t>
  </si>
  <si>
    <t>Materiaalkosten: (Nemef)</t>
  </si>
  <si>
    <t>beslag (krukken en schilden)</t>
  </si>
  <si>
    <t>Secustrip (afhankelijk van soort deur en uitvoering) gemiddeld</t>
  </si>
  <si>
    <t xml:space="preserve">texwerk (sauswerk) wanden en plafonds. Structuurverf aanbengen. </t>
  </si>
  <si>
    <t>Ont-/inruimen kamer/verplaatsen meubilair</t>
  </si>
  <si>
    <r>
      <t>TIP:</t>
    </r>
    <r>
      <rPr>
        <u/>
        <sz val="12"/>
        <rFont val="ASR Helvetica Light"/>
      </rPr>
      <t xml:space="preserve"> opmeten:</t>
    </r>
  </si>
  <si>
    <r>
      <t xml:space="preserve">Puinafvoer =&gt; </t>
    </r>
    <r>
      <rPr>
        <b/>
        <u/>
        <sz val="12"/>
        <rFont val="ASR Helvetica Light"/>
      </rPr>
      <t>TIP:</t>
    </r>
    <r>
      <rPr>
        <sz val="12"/>
        <rFont val="ASR Helvetica Light"/>
      </rPr>
      <t>denk aan puinzak van bouwmarkt</t>
    </r>
  </si>
  <si>
    <r>
      <t>Meerkosten</t>
    </r>
    <r>
      <rPr>
        <sz val="12"/>
        <rFont val="ASR Helvetica Light"/>
      </rPr>
      <t xml:space="preserve"> materiaal tegels in overleg met verzekerde.   </t>
    </r>
  </si>
  <si>
    <r>
      <t>Richtlijnen voor werkzaamheden in eigen beheer (</t>
    </r>
    <r>
      <rPr>
        <b/>
        <u/>
        <sz val="14"/>
        <color indexed="9"/>
        <rFont val="ASR Helvetica Light"/>
      </rPr>
      <t>REKENTOOL</t>
    </r>
    <r>
      <rPr>
        <b/>
        <sz val="14"/>
        <color indexed="9"/>
        <rFont val="ASR Helvetica Light"/>
      </rPr>
      <t>)</t>
    </r>
  </si>
  <si>
    <r>
      <t xml:space="preserve">Betegelen en voegwerk </t>
    </r>
    <r>
      <rPr>
        <b/>
        <sz val="12"/>
        <rFont val="ASR Helvetica Light"/>
      </rPr>
      <t xml:space="preserve">inclusief materiaal      </t>
    </r>
    <r>
      <rPr>
        <sz val="12"/>
        <rFont val="ASR Helvetica Light"/>
      </rPr>
      <t xml:space="preserve">                         </t>
    </r>
  </si>
  <si>
    <t>Materiaalprijs gebaseerd op gem. € 30,00/m² (zie Meerkosten)</t>
  </si>
  <si>
    <t>Agnes-One-Step systeemplafond</t>
  </si>
  <si>
    <t>MDF wand</t>
  </si>
  <si>
    <t>profielcilinder standaard</t>
  </si>
  <si>
    <t>slotkast dag/nacht/loopslot</t>
  </si>
  <si>
    <t>beslag SKG**</t>
  </si>
  <si>
    <t>cilinder SKG**</t>
  </si>
  <si>
    <t>slotkast SKG** compleet met sluitkom en sluitplaten</t>
  </si>
  <si>
    <t>oplegslot (voordeur)</t>
  </si>
  <si>
    <t>oplegslot SKG**</t>
  </si>
  <si>
    <r>
      <t xml:space="preserve">Uitgangspunt: uurtarief maximaal € 20,00/uur. Berekening: </t>
    </r>
    <r>
      <rPr>
        <b/>
        <u/>
        <sz val="14"/>
        <color indexed="9"/>
        <rFont val="ASR Helvetica Light"/>
      </rPr>
      <t>Materiaal-incl uurkosten</t>
    </r>
  </si>
  <si>
    <t>(bv. Bulky van Gamma  € 169,00 voor 1 m3)</t>
  </si>
  <si>
    <t>Gemiddelde prijs vloertegel  € 45,00</t>
  </si>
  <si>
    <t>Gemiddelde prijs wandtegel € 35,00</t>
  </si>
  <si>
    <t>Prijs gebaseerd op gem. € 17,00/rol. Indien afwijkend: zelf aanpassen !</t>
  </si>
  <si>
    <t>Gebaseerd op materiaal gem. € 17,00/m² (ondervloer/kliklaminaat/plinten)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</si>
</sst>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_-&quot;€&quot;\ * #,##0.00_-;_-&quot;€&quot;\ * #,##0.00\-;_-&quot;€&quot;\ * &quot;-&quot;??_-;_-@_-"/>
    <numFmt numFmtId="165" formatCode="#,##0.00_-"/>
  </numFmts>
  <fonts count="10" x14ac:knownFonts="1">
    <font>
      <sz val="10"/>
      <name val="Arial"/>
    </font>
    <font>
      <sz val="10"/>
      <name val="Arial"/>
    </font>
    <font>
      <b/>
      <sz val="12"/>
      <name val="ASR Helvetica Light"/>
    </font>
    <font>
      <sz val="12"/>
      <name val="ASR Helvetica Light"/>
    </font>
    <font>
      <u/>
      <sz val="12"/>
      <name val="ASR Helvetica Light"/>
    </font>
    <font>
      <b/>
      <u/>
      <sz val="12"/>
      <name val="ASR Helvetica Light"/>
    </font>
    <font>
      <sz val="14"/>
      <name val="ASR Helvetica Light"/>
    </font>
    <font>
      <b/>
      <sz val="14"/>
      <color indexed="9"/>
      <name val="ASR Helvetica Light"/>
    </font>
    <font>
      <b/>
      <u/>
      <sz val="14"/>
      <color indexed="9"/>
      <name val="ASR Helvetica Light"/>
    </font>
    <font>
      <b/>
      <sz val="14"/>
      <name val="ASR Helvetica Light"/>
    </font>
  </fonts>
  <fills count="4">
    <fill>
      <patternFill patternType="none"/>
    </fill>
    <fill>
      <patternFill patternType="gray125"/>
    </fill>
    <fill>
      <patternFill patternType="solid">
        <fgColor theme="0" tint="-0.499984740745262"/>
        <bgColor indexed="64"/>
      </patternFill>
    </fill>
    <fill>
      <patternFill patternType="solid">
        <fgColor theme="3" tint="0.79998168889431442"/>
        <bgColor indexed="64"/>
      </patternFill>
    </fill>
  </fills>
  <borders count="1">
    <border>
      <left/>
      <right/>
      <top/>
      <bottom/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27">
    <xf numFmtId="0" fontId="0" fillId="0" borderId="0" xfId="0"/>
    <xf numFmtId="0" fontId="3" fillId="0" borderId="0" xfId="0" applyFont="1"/>
    <xf numFmtId="0" fontId="3" fillId="0" borderId="0" xfId="0" applyFont="1" applyFill="1"/>
    <xf numFmtId="164" fontId="3" fillId="0" borderId="0" xfId="1" applyFont="1" applyFill="1" applyAlignment="1">
      <alignment horizontal="center"/>
    </xf>
    <xf numFmtId="0" fontId="3" fillId="0" borderId="0" xfId="0" applyFont="1" applyFill="1" applyAlignment="1">
      <alignment horizontal="center"/>
    </xf>
    <xf numFmtId="165" fontId="3" fillId="0" borderId="0" xfId="0" applyNumberFormat="1" applyFont="1" applyFill="1" applyAlignment="1">
      <alignment horizontal="center"/>
    </xf>
    <xf numFmtId="164" fontId="3" fillId="0" borderId="0" xfId="1" applyFont="1" applyFill="1" applyAlignment="1" applyProtection="1">
      <alignment horizontal="center"/>
    </xf>
    <xf numFmtId="0" fontId="2" fillId="0" borderId="0" xfId="0" applyFont="1" applyFill="1"/>
    <xf numFmtId="164" fontId="4" fillId="0" borderId="0" xfId="1" applyFont="1" applyFill="1" applyAlignment="1">
      <alignment horizontal="center"/>
    </xf>
    <xf numFmtId="165" fontId="4" fillId="0" borderId="0" xfId="0" applyNumberFormat="1" applyFont="1" applyFill="1" applyAlignment="1">
      <alignment horizontal="center"/>
    </xf>
    <xf numFmtId="164" fontId="4" fillId="0" borderId="0" xfId="1" applyFont="1" applyFill="1" applyAlignment="1" applyProtection="1">
      <alignment horizontal="center"/>
    </xf>
    <xf numFmtId="0" fontId="5" fillId="0" borderId="0" xfId="0" applyFont="1" applyFill="1"/>
    <xf numFmtId="164" fontId="3" fillId="0" borderId="0" xfId="1" applyFont="1" applyFill="1" applyAlignment="1" applyProtection="1">
      <alignment horizontal="center"/>
      <protection locked="0"/>
    </xf>
    <xf numFmtId="164" fontId="5" fillId="0" borderId="0" xfId="1" applyFont="1" applyFill="1" applyAlignment="1" applyProtection="1">
      <alignment horizontal="center"/>
    </xf>
    <xf numFmtId="164" fontId="3" fillId="0" borderId="0" xfId="1" applyFont="1" applyAlignment="1">
      <alignment horizontal="center"/>
    </xf>
    <xf numFmtId="0" fontId="3" fillId="0" borderId="0" xfId="0" applyFont="1" applyAlignment="1">
      <alignment horizontal="center"/>
    </xf>
    <xf numFmtId="165" fontId="3" fillId="0" borderId="0" xfId="0" applyNumberFormat="1" applyFont="1" applyAlignment="1">
      <alignment horizontal="center"/>
    </xf>
    <xf numFmtId="164" fontId="3" fillId="0" borderId="0" xfId="1" applyFont="1" applyAlignment="1" applyProtection="1">
      <alignment horizontal="center"/>
    </xf>
    <xf numFmtId="0" fontId="6" fillId="2" borderId="0" xfId="0" applyFont="1" applyFill="1"/>
    <xf numFmtId="164" fontId="6" fillId="2" borderId="0" xfId="1" applyFont="1" applyFill="1" applyAlignment="1">
      <alignment horizontal="center"/>
    </xf>
    <xf numFmtId="0" fontId="6" fillId="2" borderId="0" xfId="0" applyFont="1" applyFill="1" applyAlignment="1">
      <alignment horizontal="center"/>
    </xf>
    <xf numFmtId="165" fontId="6" fillId="2" borderId="0" xfId="0" applyNumberFormat="1" applyFont="1" applyFill="1" applyAlignment="1">
      <alignment horizontal="center"/>
    </xf>
    <xf numFmtId="164" fontId="6" fillId="2" borderId="0" xfId="1" applyFont="1" applyFill="1" applyAlignment="1" applyProtection="1">
      <alignment horizontal="center"/>
    </xf>
    <xf numFmtId="0" fontId="7" fillId="2" borderId="0" xfId="0" applyFont="1" applyFill="1"/>
    <xf numFmtId="0" fontId="9" fillId="2" borderId="0" xfId="0" applyFont="1" applyFill="1"/>
    <xf numFmtId="165" fontId="3" fillId="3" borderId="0" xfId="0" applyNumberFormat="1" applyFont="1" applyFill="1" applyAlignment="1" applyProtection="1">
      <alignment horizontal="center"/>
      <protection locked="0"/>
    </xf>
    <xf numFmtId="165" fontId="3" fillId="3" borderId="0" xfId="0" applyNumberFormat="1" applyFont="1" applyFill="1" applyAlignment="1">
      <alignment horizontal="center"/>
    </xf>
  </cellXfs>
  <cellStyles count="2">
    <cellStyle name="Standaard" xfId="0" builtinId="0"/>
    <cellStyle name="Valuta" xfId="1" builtinId="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theme/theme1.xml><?xml version="1.0" encoding="utf-8"?>
<a:theme xmlns:a="http://schemas.openxmlformats.org/drawingml/2006/main" name="Kantoorthe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114"/>
  <sheetViews>
    <sheetView tabSelected="1" workbookViewId="0">
      <selection activeCell="E91" sqref="E91"/>
    </sheetView>
  </sheetViews>
  <sheetFormatPr defaultRowHeight="15.75" x14ac:dyDescent="0.25"/>
  <cols>
    <col min="1" max="1" width="1.42578125" style="1" customWidth="1"/>
    <col min="2" max="2" width="16.28515625" style="1" customWidth="1"/>
    <col min="3" max="4" width="9.140625" style="1"/>
    <col min="5" max="5" width="42.42578125" style="1" customWidth="1"/>
    <col min="6" max="6" width="16.140625" style="14" bestFit="1" customWidth="1"/>
    <col min="7" max="7" width="7.85546875" style="15" bestFit="1" customWidth="1"/>
    <col min="8" max="8" width="13" style="16" bestFit="1" customWidth="1"/>
    <col min="9" max="9" width="16.5703125" style="17" customWidth="1"/>
    <col min="10" max="10" width="19.85546875" style="1" customWidth="1"/>
    <col min="11" max="16384" width="9.140625" style="1"/>
  </cols>
  <sheetData>
    <row r="1" spans="1:9" ht="18.75" x14ac:dyDescent="0.3">
      <c r="A1" s="18"/>
      <c r="B1" s="18"/>
      <c r="C1" s="18"/>
      <c r="D1" s="18"/>
      <c r="E1" s="18"/>
      <c r="F1" s="19"/>
      <c r="G1" s="20"/>
      <c r="H1" s="21"/>
      <c r="I1" s="22"/>
    </row>
    <row r="2" spans="1:9" ht="18.75" x14ac:dyDescent="0.3">
      <c r="A2" s="23" t="s">
        <v>66</v>
      </c>
      <c r="B2" s="24"/>
      <c r="C2" s="18"/>
      <c r="D2" s="18"/>
      <c r="E2" s="18"/>
      <c r="F2" s="19"/>
      <c r="G2" s="20"/>
      <c r="H2" s="21"/>
      <c r="I2" s="22"/>
    </row>
    <row r="3" spans="1:9" ht="18.75" x14ac:dyDescent="0.3">
      <c r="A3" s="24"/>
      <c r="B3" s="24"/>
      <c r="C3" s="18"/>
      <c r="D3" s="18"/>
      <c r="E3" s="18"/>
      <c r="F3" s="19"/>
      <c r="G3" s="20"/>
      <c r="H3" s="21"/>
      <c r="I3" s="22"/>
    </row>
    <row r="4" spans="1:9" ht="18.75" x14ac:dyDescent="0.3">
      <c r="A4" s="23" t="s">
        <v>78</v>
      </c>
      <c r="B4" s="23"/>
      <c r="C4" s="18"/>
      <c r="D4" s="18"/>
      <c r="E4" s="18"/>
      <c r="F4" s="19"/>
      <c r="G4" s="20"/>
      <c r="H4" s="21"/>
      <c r="I4" s="22"/>
    </row>
    <row r="5" spans="1:9" x14ac:dyDescent="0.25">
      <c r="A5" s="2"/>
      <c r="B5" s="2"/>
      <c r="C5" s="2"/>
      <c r="D5" s="2"/>
      <c r="E5" s="2"/>
      <c r="F5" s="3"/>
      <c r="G5" s="4"/>
      <c r="H5" s="5"/>
      <c r="I5" s="6"/>
    </row>
    <row r="6" spans="1:9" x14ac:dyDescent="0.25">
      <c r="A6" s="7" t="s">
        <v>0</v>
      </c>
      <c r="B6" s="2"/>
      <c r="C6" s="2"/>
      <c r="D6" s="2"/>
      <c r="E6" s="2"/>
      <c r="F6" s="8" t="s">
        <v>51</v>
      </c>
      <c r="G6" s="4"/>
      <c r="H6" s="9" t="s">
        <v>52</v>
      </c>
      <c r="I6" s="10" t="s">
        <v>45</v>
      </c>
    </row>
    <row r="7" spans="1:9" x14ac:dyDescent="0.25">
      <c r="A7" s="2"/>
      <c r="B7" s="2" t="s">
        <v>1</v>
      </c>
      <c r="C7" s="2"/>
      <c r="D7" s="2"/>
      <c r="E7" s="2"/>
      <c r="F7" s="3"/>
      <c r="G7" s="4"/>
      <c r="H7" s="5"/>
      <c r="I7" s="6"/>
    </row>
    <row r="8" spans="1:9" x14ac:dyDescent="0.25">
      <c r="A8" s="2"/>
      <c r="B8" s="2" t="s">
        <v>61</v>
      </c>
      <c r="C8" s="2"/>
      <c r="D8" s="2"/>
      <c r="E8" s="2"/>
      <c r="F8" s="3">
        <v>14</v>
      </c>
      <c r="G8" s="4" t="s">
        <v>18</v>
      </c>
      <c r="H8" s="25">
        <v>0</v>
      </c>
      <c r="I8" s="6">
        <f>F8*H8</f>
        <v>0</v>
      </c>
    </row>
    <row r="9" spans="1:9" x14ac:dyDescent="0.25">
      <c r="A9" s="2"/>
      <c r="B9" s="2"/>
      <c r="C9" s="2"/>
      <c r="D9" s="2"/>
      <c r="E9" s="2"/>
      <c r="F9" s="3"/>
      <c r="G9" s="4"/>
      <c r="H9" s="5"/>
      <c r="I9" s="6"/>
    </row>
    <row r="10" spans="1:9" x14ac:dyDescent="0.25">
      <c r="A10" s="2"/>
      <c r="B10" s="2" t="s">
        <v>2</v>
      </c>
      <c r="C10" s="2"/>
      <c r="D10" s="2"/>
      <c r="E10" s="2"/>
      <c r="F10" s="3">
        <v>17</v>
      </c>
      <c r="G10" s="4" t="s">
        <v>18</v>
      </c>
      <c r="H10" s="25">
        <v>0</v>
      </c>
      <c r="I10" s="6">
        <f>F10*H10</f>
        <v>0</v>
      </c>
    </row>
    <row r="11" spans="1:9" x14ac:dyDescent="0.25">
      <c r="A11" s="2"/>
      <c r="B11" s="2"/>
      <c r="C11" s="2"/>
      <c r="D11" s="2"/>
      <c r="E11" s="2"/>
      <c r="F11" s="3"/>
      <c r="G11" s="4"/>
      <c r="H11" s="5"/>
      <c r="I11" s="6"/>
    </row>
    <row r="12" spans="1:9" x14ac:dyDescent="0.25">
      <c r="F12" s="3"/>
      <c r="G12" s="4"/>
      <c r="H12" s="5" t="s">
        <v>50</v>
      </c>
      <c r="I12" s="6"/>
    </row>
    <row r="13" spans="1:9" x14ac:dyDescent="0.25">
      <c r="A13" s="2"/>
      <c r="B13" s="2" t="s">
        <v>3</v>
      </c>
      <c r="C13" s="2"/>
      <c r="D13" s="2"/>
      <c r="E13" s="2"/>
      <c r="F13" s="3">
        <v>168.75</v>
      </c>
      <c r="G13" s="4" t="s">
        <v>43</v>
      </c>
      <c r="H13" s="25">
        <v>0</v>
      </c>
      <c r="I13" s="6">
        <f>F13*H13</f>
        <v>0</v>
      </c>
    </row>
    <row r="14" spans="1:9" x14ac:dyDescent="0.25">
      <c r="A14" s="2"/>
      <c r="B14" s="2"/>
      <c r="C14" s="2"/>
      <c r="D14" s="2"/>
      <c r="E14" s="2"/>
      <c r="F14" s="3"/>
      <c r="G14" s="4"/>
      <c r="H14" s="5"/>
      <c r="I14" s="6"/>
    </row>
    <row r="15" spans="1:9" x14ac:dyDescent="0.25">
      <c r="A15" s="2"/>
      <c r="B15" s="2"/>
      <c r="C15" s="2"/>
      <c r="D15" s="2"/>
      <c r="E15" s="2"/>
      <c r="F15" s="3"/>
      <c r="G15" s="4"/>
      <c r="H15" s="5"/>
      <c r="I15" s="6"/>
    </row>
    <row r="16" spans="1:9" x14ac:dyDescent="0.25">
      <c r="A16" s="7" t="s">
        <v>4</v>
      </c>
      <c r="B16" s="2"/>
      <c r="C16" s="2"/>
      <c r="D16" s="2"/>
      <c r="E16" s="2"/>
      <c r="F16" s="3"/>
      <c r="G16" s="4"/>
      <c r="H16" s="5" t="s">
        <v>17</v>
      </c>
      <c r="I16" s="6"/>
    </row>
    <row r="17" spans="1:9" x14ac:dyDescent="0.25">
      <c r="A17" s="2"/>
      <c r="B17" s="2" t="s">
        <v>44</v>
      </c>
      <c r="C17" s="2"/>
      <c r="D17" s="2"/>
      <c r="E17" s="2"/>
      <c r="F17" s="3">
        <v>45</v>
      </c>
      <c r="G17" s="4" t="s">
        <v>13</v>
      </c>
      <c r="H17" s="25">
        <v>0</v>
      </c>
      <c r="I17" s="6">
        <f>F17*H17</f>
        <v>0</v>
      </c>
    </row>
    <row r="18" spans="1:9" x14ac:dyDescent="0.25">
      <c r="A18" s="2"/>
      <c r="B18" s="2" t="s">
        <v>82</v>
      </c>
      <c r="C18" s="2"/>
      <c r="D18" s="2"/>
      <c r="E18" s="2"/>
      <c r="F18" s="3"/>
      <c r="G18" s="4"/>
      <c r="H18" s="5"/>
      <c r="I18" s="6"/>
    </row>
    <row r="19" spans="1:9" x14ac:dyDescent="0.25">
      <c r="A19" s="2"/>
      <c r="B19" s="2" t="s">
        <v>47</v>
      </c>
      <c r="C19" s="2"/>
      <c r="D19" s="2"/>
      <c r="E19" s="2"/>
      <c r="F19" s="3">
        <v>140</v>
      </c>
      <c r="G19" s="4" t="s">
        <v>46</v>
      </c>
      <c r="H19" s="25">
        <v>0</v>
      </c>
      <c r="I19" s="6">
        <f>F19*H19</f>
        <v>0</v>
      </c>
    </row>
    <row r="20" spans="1:9" hidden="1" x14ac:dyDescent="0.25">
      <c r="A20" s="2"/>
      <c r="B20" s="2"/>
      <c r="C20" s="2"/>
      <c r="D20" s="2"/>
      <c r="E20" s="2"/>
      <c r="F20" s="3"/>
      <c r="G20" s="4"/>
      <c r="H20" s="5"/>
      <c r="I20" s="6"/>
    </row>
    <row r="21" spans="1:9" x14ac:dyDescent="0.25">
      <c r="A21" s="2"/>
      <c r="B21" s="2"/>
      <c r="C21" s="2"/>
      <c r="D21" s="2"/>
      <c r="E21" s="2"/>
      <c r="F21" s="3"/>
      <c r="G21" s="4"/>
      <c r="H21" s="5"/>
      <c r="I21" s="6"/>
    </row>
    <row r="22" spans="1:9" x14ac:dyDescent="0.25">
      <c r="A22" s="2"/>
      <c r="B22" s="11" t="s">
        <v>63</v>
      </c>
      <c r="C22" s="2"/>
      <c r="D22" s="2"/>
      <c r="E22" s="2"/>
      <c r="F22" s="3"/>
      <c r="G22" s="4"/>
      <c r="H22" s="5"/>
      <c r="I22" s="6"/>
    </row>
    <row r="23" spans="1:9" x14ac:dyDescent="0.25">
      <c r="A23" s="2"/>
      <c r="B23" s="2" t="s">
        <v>5</v>
      </c>
      <c r="C23" s="2"/>
      <c r="D23" s="2"/>
      <c r="E23" s="2"/>
      <c r="F23" s="3"/>
      <c r="G23" s="4"/>
      <c r="H23" s="5"/>
      <c r="I23" s="6"/>
    </row>
    <row r="24" spans="1:9" x14ac:dyDescent="0.25">
      <c r="A24" s="2"/>
      <c r="B24" s="2" t="s">
        <v>6</v>
      </c>
      <c r="C24" s="2"/>
      <c r="D24" s="2"/>
      <c r="E24" s="2"/>
      <c r="F24" s="3"/>
      <c r="G24" s="4"/>
      <c r="H24" s="5"/>
      <c r="I24" s="6"/>
    </row>
    <row r="25" spans="1:9" x14ac:dyDescent="0.25">
      <c r="A25" s="2"/>
      <c r="B25" s="2" t="s">
        <v>7</v>
      </c>
      <c r="C25" s="2"/>
      <c r="D25" s="2"/>
      <c r="E25" s="2"/>
      <c r="F25" s="3"/>
      <c r="G25" s="4"/>
      <c r="H25" s="5"/>
      <c r="I25" s="6"/>
    </row>
    <row r="26" spans="1:9" x14ac:dyDescent="0.25">
      <c r="A26" s="2"/>
      <c r="B26" s="2" t="s">
        <v>8</v>
      </c>
      <c r="C26" s="2"/>
      <c r="D26" s="2"/>
      <c r="E26" s="2"/>
      <c r="F26" s="3"/>
      <c r="G26" s="4"/>
      <c r="H26" s="5"/>
      <c r="I26" s="6"/>
    </row>
    <row r="27" spans="1:9" x14ac:dyDescent="0.25">
      <c r="A27" s="2"/>
      <c r="B27" s="2"/>
      <c r="C27" s="2"/>
      <c r="D27" s="2"/>
      <c r="E27" s="2"/>
      <c r="F27" s="3"/>
      <c r="G27" s="4"/>
      <c r="H27" s="5"/>
      <c r="I27" s="6"/>
    </row>
    <row r="28" spans="1:9" x14ac:dyDescent="0.25">
      <c r="A28" s="2"/>
      <c r="B28" s="2"/>
      <c r="C28" s="2"/>
      <c r="D28" s="2"/>
      <c r="E28" s="2"/>
      <c r="F28" s="3"/>
      <c r="G28" s="4"/>
      <c r="H28" s="5"/>
      <c r="I28" s="6"/>
    </row>
    <row r="29" spans="1:9" x14ac:dyDescent="0.25">
      <c r="A29" s="7" t="s">
        <v>9</v>
      </c>
      <c r="B29" s="2"/>
      <c r="C29" s="2"/>
      <c r="D29" s="2"/>
      <c r="E29" s="2"/>
      <c r="F29" s="3"/>
      <c r="G29" s="4"/>
      <c r="H29" s="5" t="s">
        <v>16</v>
      </c>
      <c r="I29" s="6"/>
    </row>
    <row r="30" spans="1:9" x14ac:dyDescent="0.25">
      <c r="A30" s="2"/>
      <c r="B30" s="2" t="s">
        <v>10</v>
      </c>
      <c r="C30" s="2"/>
      <c r="D30" s="2"/>
      <c r="E30" s="2"/>
      <c r="F30" s="3">
        <v>15</v>
      </c>
      <c r="G30" s="4" t="s">
        <v>18</v>
      </c>
      <c r="H30" s="25">
        <v>0</v>
      </c>
      <c r="I30" s="6">
        <f>F30*H30</f>
        <v>0</v>
      </c>
    </row>
    <row r="31" spans="1:9" x14ac:dyDescent="0.25">
      <c r="A31" s="2"/>
      <c r="B31" s="2" t="s">
        <v>14</v>
      </c>
      <c r="C31" s="2"/>
      <c r="D31" s="2"/>
      <c r="E31" s="2"/>
      <c r="F31" s="3">
        <v>24</v>
      </c>
      <c r="G31" s="4" t="s">
        <v>18</v>
      </c>
      <c r="H31" s="25">
        <v>0</v>
      </c>
      <c r="I31" s="6">
        <f>F31*H31</f>
        <v>0</v>
      </c>
    </row>
    <row r="32" spans="1:9" x14ac:dyDescent="0.25">
      <c r="A32" s="2"/>
      <c r="B32" s="2" t="s">
        <v>15</v>
      </c>
      <c r="C32" s="2"/>
      <c r="D32" s="2"/>
      <c r="E32" s="2"/>
      <c r="F32" s="3"/>
      <c r="G32" s="4"/>
      <c r="H32" s="5"/>
      <c r="I32" s="6"/>
    </row>
    <row r="33" spans="1:9" x14ac:dyDescent="0.25">
      <c r="A33" s="2"/>
      <c r="B33" s="2"/>
      <c r="C33" s="2"/>
      <c r="D33" s="2"/>
      <c r="E33" s="2"/>
      <c r="F33" s="3"/>
      <c r="G33" s="4"/>
      <c r="H33" s="5"/>
      <c r="I33" s="6"/>
    </row>
    <row r="34" spans="1:9" x14ac:dyDescent="0.25">
      <c r="A34" s="2"/>
      <c r="B34" s="2"/>
      <c r="C34" s="2"/>
      <c r="D34" s="2"/>
      <c r="E34" s="2"/>
      <c r="F34" s="3"/>
      <c r="G34" s="4"/>
      <c r="H34" s="5"/>
      <c r="I34" s="6"/>
    </row>
    <row r="35" spans="1:9" x14ac:dyDescent="0.25">
      <c r="A35" s="7" t="s">
        <v>11</v>
      </c>
      <c r="B35" s="2"/>
      <c r="C35" s="2"/>
      <c r="D35" s="2"/>
      <c r="E35" s="2"/>
      <c r="F35" s="3"/>
      <c r="G35" s="4"/>
      <c r="H35" s="5" t="s">
        <v>16</v>
      </c>
      <c r="I35" s="6"/>
    </row>
    <row r="36" spans="1:9" x14ac:dyDescent="0.25">
      <c r="A36" s="2"/>
      <c r="B36" s="2" t="s">
        <v>12</v>
      </c>
      <c r="C36" s="2"/>
      <c r="D36" s="2"/>
      <c r="E36" s="2"/>
      <c r="F36" s="3">
        <v>14</v>
      </c>
      <c r="G36" s="4" t="s">
        <v>18</v>
      </c>
      <c r="H36" s="25">
        <v>0</v>
      </c>
      <c r="I36" s="6">
        <f>F36*H36</f>
        <v>0</v>
      </c>
    </row>
    <row r="37" spans="1:9" x14ac:dyDescent="0.25">
      <c r="A37" s="2"/>
      <c r="B37" s="2" t="s">
        <v>64</v>
      </c>
      <c r="C37" s="2"/>
      <c r="D37" s="2"/>
      <c r="E37" s="2"/>
      <c r="F37" s="3"/>
      <c r="G37" s="4"/>
      <c r="H37" s="5" t="s">
        <v>50</v>
      </c>
      <c r="I37" s="6"/>
    </row>
    <row r="38" spans="1:9" x14ac:dyDescent="0.25">
      <c r="A38" s="2"/>
      <c r="B38" s="2"/>
      <c r="C38" s="2" t="s">
        <v>79</v>
      </c>
      <c r="D38" s="2"/>
      <c r="E38" s="2"/>
      <c r="F38" s="3">
        <v>170</v>
      </c>
      <c r="G38" s="4" t="s">
        <v>49</v>
      </c>
      <c r="H38" s="26">
        <v>0</v>
      </c>
      <c r="I38" s="6">
        <f>F38*H38</f>
        <v>0</v>
      </c>
    </row>
    <row r="39" spans="1:9" x14ac:dyDescent="0.25">
      <c r="A39" s="2"/>
      <c r="B39" s="2"/>
      <c r="C39" s="2"/>
      <c r="D39" s="2"/>
      <c r="E39" s="2"/>
      <c r="F39" s="3"/>
      <c r="G39" s="4"/>
      <c r="H39" s="5"/>
      <c r="I39" s="6"/>
    </row>
    <row r="40" spans="1:9" x14ac:dyDescent="0.25">
      <c r="A40" s="2"/>
      <c r="B40" s="2"/>
      <c r="C40" s="2"/>
      <c r="D40" s="2"/>
      <c r="E40" s="2"/>
      <c r="F40" s="3"/>
      <c r="G40" s="4"/>
      <c r="H40" s="5" t="s">
        <v>16</v>
      </c>
      <c r="I40" s="6"/>
    </row>
    <row r="41" spans="1:9" x14ac:dyDescent="0.25">
      <c r="A41" s="2"/>
      <c r="B41" s="2" t="s">
        <v>67</v>
      </c>
      <c r="C41" s="2"/>
      <c r="D41" s="2"/>
      <c r="E41" s="2"/>
      <c r="F41" s="3">
        <v>56</v>
      </c>
      <c r="G41" s="4" t="s">
        <v>18</v>
      </c>
      <c r="H41" s="25">
        <v>0</v>
      </c>
      <c r="I41" s="6">
        <f>F41*H41</f>
        <v>0</v>
      </c>
    </row>
    <row r="42" spans="1:9" x14ac:dyDescent="0.25">
      <c r="A42" s="2"/>
      <c r="B42" s="2" t="s">
        <v>68</v>
      </c>
      <c r="C42" s="2"/>
      <c r="D42" s="2"/>
      <c r="E42" s="2"/>
      <c r="F42" s="3"/>
      <c r="G42" s="4"/>
      <c r="H42" s="5"/>
      <c r="I42" s="6"/>
    </row>
    <row r="43" spans="1:9" x14ac:dyDescent="0.25">
      <c r="A43" s="2"/>
      <c r="B43" s="2"/>
      <c r="C43" s="2"/>
      <c r="D43" s="2"/>
      <c r="E43" s="2"/>
      <c r="F43" s="3"/>
      <c r="G43" s="4"/>
      <c r="H43" s="5" t="s">
        <v>19</v>
      </c>
      <c r="I43" s="6"/>
    </row>
    <row r="44" spans="1:9" x14ac:dyDescent="0.25">
      <c r="A44" s="2"/>
      <c r="B44" s="11" t="s">
        <v>65</v>
      </c>
      <c r="C44" s="2"/>
      <c r="D44" s="2"/>
      <c r="E44" s="2"/>
      <c r="F44" s="3"/>
      <c r="G44" s="4" t="s">
        <v>21</v>
      </c>
      <c r="H44" s="25">
        <v>0</v>
      </c>
      <c r="I44" s="6">
        <f>H44</f>
        <v>0</v>
      </c>
    </row>
    <row r="45" spans="1:9" x14ac:dyDescent="0.25">
      <c r="A45" s="2"/>
      <c r="B45" s="2"/>
      <c r="C45" s="2" t="s">
        <v>81</v>
      </c>
      <c r="D45" s="2"/>
      <c r="E45" s="2"/>
      <c r="F45" s="3"/>
      <c r="G45" s="4"/>
      <c r="H45" s="5"/>
      <c r="I45" s="6"/>
    </row>
    <row r="46" spans="1:9" x14ac:dyDescent="0.25">
      <c r="A46" s="2"/>
      <c r="B46" s="2"/>
      <c r="C46" s="2" t="s">
        <v>80</v>
      </c>
      <c r="D46" s="2"/>
      <c r="E46" s="2"/>
      <c r="F46" s="3"/>
      <c r="G46" s="4"/>
      <c r="H46" s="5"/>
      <c r="I46" s="6"/>
    </row>
    <row r="47" spans="1:9" x14ac:dyDescent="0.25">
      <c r="A47" s="2"/>
      <c r="B47" s="2"/>
      <c r="C47" s="2"/>
      <c r="D47" s="2"/>
      <c r="E47" s="2"/>
      <c r="F47" s="3"/>
      <c r="G47" s="4"/>
      <c r="H47" s="5" t="s">
        <v>48</v>
      </c>
      <c r="I47" s="6">
        <f>SUM(I7:I46)</f>
        <v>0</v>
      </c>
    </row>
    <row r="48" spans="1:9" x14ac:dyDescent="0.25">
      <c r="A48" s="2"/>
      <c r="B48" s="2"/>
      <c r="C48" s="2"/>
      <c r="D48" s="2"/>
      <c r="E48" s="2"/>
      <c r="F48" s="3"/>
      <c r="G48" s="4"/>
      <c r="H48" s="5"/>
      <c r="I48" s="6"/>
    </row>
    <row r="49" spans="1:9" x14ac:dyDescent="0.25">
      <c r="A49" s="2"/>
      <c r="B49" s="2"/>
      <c r="C49" s="2"/>
      <c r="D49" s="2"/>
      <c r="E49" s="2"/>
      <c r="F49" s="3"/>
      <c r="G49" s="4"/>
      <c r="H49" s="5"/>
      <c r="I49" s="6"/>
    </row>
    <row r="50" spans="1:9" x14ac:dyDescent="0.25">
      <c r="A50" s="2"/>
      <c r="B50" s="2"/>
      <c r="C50" s="2"/>
      <c r="D50" s="2"/>
      <c r="E50" s="2"/>
      <c r="F50" s="3"/>
      <c r="G50" s="4"/>
      <c r="H50" s="5"/>
      <c r="I50" s="6"/>
    </row>
    <row r="51" spans="1:9" x14ac:dyDescent="0.25">
      <c r="A51" s="2"/>
      <c r="B51" s="2"/>
      <c r="C51" s="2"/>
      <c r="D51" s="2"/>
      <c r="E51" s="2"/>
      <c r="F51" s="3"/>
      <c r="G51" s="4"/>
      <c r="H51" s="5"/>
      <c r="I51" s="6"/>
    </row>
    <row r="52" spans="1:9" x14ac:dyDescent="0.25">
      <c r="A52" s="2"/>
      <c r="B52" s="2"/>
      <c r="C52" s="2"/>
      <c r="D52" s="2"/>
      <c r="E52" s="2"/>
      <c r="F52" s="3"/>
      <c r="G52" s="4"/>
      <c r="H52" s="5"/>
      <c r="I52" s="6"/>
    </row>
    <row r="53" spans="1:9" x14ac:dyDescent="0.25">
      <c r="A53" s="2"/>
      <c r="B53" s="2"/>
      <c r="C53" s="2"/>
      <c r="D53" s="2"/>
      <c r="E53" s="2"/>
      <c r="F53" s="3"/>
      <c r="G53" s="4"/>
      <c r="H53" s="5"/>
      <c r="I53" s="6"/>
    </row>
    <row r="54" spans="1:9" x14ac:dyDescent="0.25">
      <c r="A54" s="2"/>
      <c r="B54" s="2"/>
      <c r="C54" s="2"/>
      <c r="D54" s="2"/>
      <c r="E54" s="2"/>
      <c r="F54" s="3"/>
      <c r="G54" s="4"/>
      <c r="H54" s="5"/>
      <c r="I54" s="6"/>
    </row>
    <row r="55" spans="1:9" x14ac:dyDescent="0.25">
      <c r="A55" s="2"/>
      <c r="B55" s="2"/>
      <c r="C55" s="2"/>
      <c r="D55" s="2"/>
      <c r="E55" s="2"/>
      <c r="F55" s="3"/>
      <c r="G55" s="4"/>
      <c r="H55" s="5"/>
      <c r="I55" s="6"/>
    </row>
    <row r="56" spans="1:9" x14ac:dyDescent="0.25">
      <c r="A56" s="2"/>
      <c r="B56" s="2"/>
      <c r="C56" s="2"/>
      <c r="D56" s="2"/>
      <c r="E56" s="2"/>
      <c r="F56" s="3"/>
      <c r="G56" s="4"/>
      <c r="H56" s="5"/>
      <c r="I56" s="6"/>
    </row>
    <row r="57" spans="1:9" x14ac:dyDescent="0.25">
      <c r="A57" s="2"/>
      <c r="B57" s="2"/>
      <c r="C57" s="2"/>
      <c r="D57" s="2"/>
      <c r="E57" s="2"/>
      <c r="F57" s="3"/>
      <c r="G57" s="4"/>
      <c r="H57" s="5"/>
      <c r="I57" s="6"/>
    </row>
    <row r="58" spans="1:9" x14ac:dyDescent="0.25">
      <c r="A58" s="2"/>
      <c r="B58" s="2"/>
      <c r="C58" s="2"/>
      <c r="D58" s="2"/>
      <c r="E58" s="2"/>
      <c r="F58" s="3"/>
      <c r="G58" s="4"/>
      <c r="H58" s="5"/>
      <c r="I58" s="6"/>
    </row>
    <row r="59" spans="1:9" x14ac:dyDescent="0.25">
      <c r="A59" s="2"/>
      <c r="B59" s="2"/>
      <c r="C59" s="2"/>
      <c r="D59" s="2"/>
      <c r="E59" s="2"/>
      <c r="F59" s="3"/>
      <c r="G59" s="4"/>
      <c r="H59" s="5"/>
      <c r="I59" s="6"/>
    </row>
    <row r="60" spans="1:9" x14ac:dyDescent="0.25">
      <c r="A60" s="2"/>
      <c r="B60" s="2"/>
      <c r="C60" s="2"/>
      <c r="D60" s="2"/>
      <c r="E60" s="2"/>
      <c r="F60" s="3"/>
      <c r="G60" s="4"/>
      <c r="H60" s="5"/>
      <c r="I60" s="6"/>
    </row>
    <row r="61" spans="1:9" x14ac:dyDescent="0.25">
      <c r="A61" s="2"/>
      <c r="B61" s="2"/>
      <c r="C61" s="2"/>
      <c r="D61" s="2"/>
      <c r="E61" s="2"/>
      <c r="F61" s="3"/>
      <c r="G61" s="4"/>
      <c r="H61" s="5"/>
      <c r="I61" s="6"/>
    </row>
    <row r="62" spans="1:9" x14ac:dyDescent="0.25">
      <c r="A62" s="2"/>
      <c r="B62" s="2"/>
      <c r="C62" s="2"/>
      <c r="D62" s="2"/>
      <c r="E62" s="2"/>
      <c r="F62" s="3"/>
      <c r="G62" s="4"/>
      <c r="H62" s="5"/>
      <c r="I62" s="6"/>
    </row>
    <row r="63" spans="1:9" x14ac:dyDescent="0.25">
      <c r="A63" s="2"/>
      <c r="B63" s="2"/>
      <c r="C63" s="2"/>
      <c r="D63" s="2"/>
      <c r="E63" s="2"/>
      <c r="F63" s="3"/>
      <c r="G63" s="4"/>
      <c r="H63" s="5"/>
      <c r="I63" s="6"/>
    </row>
    <row r="64" spans="1:9" x14ac:dyDescent="0.25">
      <c r="A64" s="2"/>
      <c r="B64" s="2"/>
      <c r="C64" s="2"/>
      <c r="D64" s="2"/>
      <c r="E64" s="2"/>
      <c r="F64" s="3"/>
      <c r="G64" s="4"/>
      <c r="H64" s="5"/>
      <c r="I64" s="6"/>
    </row>
    <row r="65" spans="1:9" x14ac:dyDescent="0.25">
      <c r="A65" s="7" t="s">
        <v>22</v>
      </c>
      <c r="B65" s="2"/>
      <c r="C65" s="2"/>
      <c r="D65" s="2"/>
      <c r="E65" s="2"/>
      <c r="F65" s="8" t="s">
        <v>51</v>
      </c>
      <c r="G65" s="4"/>
      <c r="H65" s="9" t="s">
        <v>52</v>
      </c>
      <c r="I65" s="10" t="s">
        <v>45</v>
      </c>
    </row>
    <row r="66" spans="1:9" x14ac:dyDescent="0.25">
      <c r="A66" s="2"/>
      <c r="B66" s="2"/>
      <c r="C66" s="2"/>
      <c r="D66" s="2"/>
      <c r="E66" s="2"/>
      <c r="F66" s="3"/>
      <c r="G66" s="4"/>
      <c r="H66" s="5"/>
      <c r="I66" s="6"/>
    </row>
    <row r="67" spans="1:9" x14ac:dyDescent="0.25">
      <c r="A67" s="2"/>
      <c r="B67" s="2" t="s">
        <v>42</v>
      </c>
      <c r="C67" s="2"/>
      <c r="D67" s="2"/>
      <c r="E67" s="2"/>
      <c r="F67" s="3"/>
      <c r="G67" s="4"/>
      <c r="H67" s="5"/>
      <c r="I67" s="6"/>
    </row>
    <row r="68" spans="1:9" x14ac:dyDescent="0.25">
      <c r="A68" s="2"/>
      <c r="B68" s="2" t="s">
        <v>41</v>
      </c>
      <c r="C68" s="2"/>
      <c r="D68" s="2"/>
      <c r="E68" s="2"/>
      <c r="F68" s="3"/>
      <c r="G68" s="4"/>
      <c r="H68" s="5"/>
      <c r="I68" s="6"/>
    </row>
    <row r="69" spans="1:9" x14ac:dyDescent="0.25">
      <c r="A69" s="2"/>
      <c r="B69" s="2" t="s">
        <v>23</v>
      </c>
      <c r="C69" s="2"/>
      <c r="D69" s="2"/>
      <c r="E69" s="2"/>
      <c r="F69" s="3"/>
      <c r="G69" s="4"/>
      <c r="H69" s="5" t="s">
        <v>16</v>
      </c>
      <c r="I69" s="6"/>
    </row>
    <row r="70" spans="1:9" x14ac:dyDescent="0.25">
      <c r="A70" s="2"/>
      <c r="B70" s="2" t="s">
        <v>24</v>
      </c>
      <c r="C70" s="2"/>
      <c r="D70" s="2"/>
      <c r="E70" s="2"/>
      <c r="F70" s="12">
        <v>37</v>
      </c>
      <c r="G70" s="4" t="s">
        <v>18</v>
      </c>
      <c r="H70" s="25">
        <v>0</v>
      </c>
      <c r="I70" s="6">
        <f t="shared" ref="I70:I77" si="0">F70*H70</f>
        <v>0</v>
      </c>
    </row>
    <row r="71" spans="1:9" x14ac:dyDescent="0.25">
      <c r="A71" s="2"/>
      <c r="B71" s="2" t="s">
        <v>25</v>
      </c>
      <c r="C71" s="2"/>
      <c r="D71" s="2"/>
      <c r="E71" s="2"/>
      <c r="F71" s="12">
        <v>56</v>
      </c>
      <c r="G71" s="4" t="s">
        <v>18</v>
      </c>
      <c r="H71" s="25">
        <v>0</v>
      </c>
      <c r="I71" s="6">
        <f t="shared" si="0"/>
        <v>0</v>
      </c>
    </row>
    <row r="72" spans="1:9" x14ac:dyDescent="0.25">
      <c r="A72" s="2"/>
      <c r="B72" s="2" t="s">
        <v>26</v>
      </c>
      <c r="C72" s="2"/>
      <c r="D72" s="2"/>
      <c r="E72" s="2"/>
      <c r="F72" s="12">
        <v>37</v>
      </c>
      <c r="G72" s="4" t="s">
        <v>18</v>
      </c>
      <c r="H72" s="25">
        <v>0</v>
      </c>
      <c r="I72" s="6">
        <f t="shared" si="0"/>
        <v>0</v>
      </c>
    </row>
    <row r="73" spans="1:9" x14ac:dyDescent="0.25">
      <c r="A73" s="2"/>
      <c r="B73" s="2" t="s">
        <v>70</v>
      </c>
      <c r="C73" s="2" t="s">
        <v>30</v>
      </c>
      <c r="D73" s="2"/>
      <c r="E73" s="2"/>
      <c r="F73" s="3">
        <v>31</v>
      </c>
      <c r="G73" s="4" t="s">
        <v>18</v>
      </c>
      <c r="H73" s="25">
        <v>0</v>
      </c>
      <c r="I73" s="6">
        <f t="shared" si="0"/>
        <v>0</v>
      </c>
    </row>
    <row r="74" spans="1:9" x14ac:dyDescent="0.25">
      <c r="A74" s="2"/>
      <c r="B74" s="2" t="s">
        <v>27</v>
      </c>
      <c r="C74" s="2"/>
      <c r="D74" s="2"/>
      <c r="E74" s="2"/>
      <c r="F74" s="3">
        <v>39</v>
      </c>
      <c r="G74" s="4" t="s">
        <v>18</v>
      </c>
      <c r="H74" s="25">
        <v>0</v>
      </c>
      <c r="I74" s="6">
        <f t="shared" si="0"/>
        <v>0</v>
      </c>
    </row>
    <row r="75" spans="1:9" x14ac:dyDescent="0.25">
      <c r="A75" s="2"/>
      <c r="B75" s="2" t="s">
        <v>28</v>
      </c>
      <c r="C75" s="2"/>
      <c r="D75" s="2"/>
      <c r="E75" s="2"/>
      <c r="F75" s="3">
        <v>58.5</v>
      </c>
      <c r="G75" s="4" t="s">
        <v>18</v>
      </c>
      <c r="H75" s="25">
        <v>0</v>
      </c>
      <c r="I75" s="6">
        <f t="shared" si="0"/>
        <v>0</v>
      </c>
    </row>
    <row r="76" spans="1:9" x14ac:dyDescent="0.25">
      <c r="A76" s="2"/>
      <c r="B76" s="2" t="s">
        <v>69</v>
      </c>
      <c r="C76" s="2"/>
      <c r="D76" s="2"/>
      <c r="E76" s="2"/>
      <c r="F76" s="3">
        <v>51</v>
      </c>
      <c r="G76" s="4" t="s">
        <v>18</v>
      </c>
      <c r="H76" s="25">
        <v>0</v>
      </c>
      <c r="I76" s="6">
        <f t="shared" si="0"/>
        <v>0</v>
      </c>
    </row>
    <row r="77" spans="1:9" x14ac:dyDescent="0.25">
      <c r="A77" s="2"/>
      <c r="B77" s="2" t="s">
        <v>29</v>
      </c>
      <c r="C77" s="2"/>
      <c r="D77" s="2"/>
      <c r="E77" s="2"/>
      <c r="F77" s="3">
        <v>53.5</v>
      </c>
      <c r="G77" s="4" t="s">
        <v>18</v>
      </c>
      <c r="H77" s="25">
        <v>0</v>
      </c>
      <c r="I77" s="6">
        <f t="shared" si="0"/>
        <v>0</v>
      </c>
    </row>
    <row r="78" spans="1:9" x14ac:dyDescent="0.25">
      <c r="A78" s="2"/>
      <c r="B78" s="2"/>
      <c r="C78" s="2"/>
      <c r="D78" s="2"/>
      <c r="E78" s="2"/>
      <c r="F78" s="3"/>
      <c r="G78" s="4"/>
      <c r="H78" s="25"/>
      <c r="I78" s="6"/>
    </row>
    <row r="79" spans="1:9" x14ac:dyDescent="0.25">
      <c r="A79" s="2"/>
      <c r="B79" s="2"/>
      <c r="C79" s="2"/>
      <c r="D79" s="2"/>
      <c r="E79" s="2"/>
      <c r="F79" s="3"/>
      <c r="G79" s="4"/>
      <c r="H79" s="5"/>
      <c r="I79" s="6"/>
    </row>
    <row r="80" spans="1:9" x14ac:dyDescent="0.25">
      <c r="A80" s="2"/>
      <c r="B80" s="2" t="s">
        <v>55</v>
      </c>
      <c r="C80" s="2"/>
      <c r="D80" s="2"/>
      <c r="E80" s="2"/>
      <c r="F80" s="3">
        <f>(SUM(I70+I71+I72+I73+I74+I75+I76+I77+I78))*20%</f>
        <v>0</v>
      </c>
      <c r="G80" s="4"/>
      <c r="H80" s="5"/>
      <c r="I80" s="6">
        <f>F80</f>
        <v>0</v>
      </c>
    </row>
    <row r="81" spans="1:9" x14ac:dyDescent="0.25">
      <c r="A81" s="2"/>
      <c r="B81" s="2"/>
      <c r="C81" s="2"/>
      <c r="D81" s="2"/>
      <c r="E81" s="2"/>
      <c r="F81" s="3"/>
      <c r="G81" s="4"/>
      <c r="H81" s="5" t="s">
        <v>48</v>
      </c>
      <c r="I81" s="6">
        <f>SUM(I70:I80)</f>
        <v>0</v>
      </c>
    </row>
    <row r="82" spans="1:9" x14ac:dyDescent="0.25">
      <c r="A82" s="2"/>
      <c r="B82" s="2"/>
      <c r="C82" s="2"/>
      <c r="D82" s="2"/>
      <c r="E82" s="2"/>
      <c r="F82" s="3"/>
      <c r="G82" s="4"/>
      <c r="H82" s="5"/>
      <c r="I82" s="6"/>
    </row>
    <row r="83" spans="1:9" x14ac:dyDescent="0.25">
      <c r="A83" s="2"/>
      <c r="B83" s="2"/>
      <c r="C83" s="2"/>
      <c r="D83" s="2"/>
      <c r="E83" s="2"/>
      <c r="F83" s="3"/>
      <c r="G83" s="4"/>
      <c r="H83" s="5"/>
      <c r="I83" s="6"/>
    </row>
    <row r="84" spans="1:9" x14ac:dyDescent="0.25">
      <c r="A84" s="7" t="s">
        <v>53</v>
      </c>
      <c r="B84" s="2"/>
      <c r="C84" s="2"/>
      <c r="D84" s="2"/>
      <c r="E84" s="2"/>
      <c r="F84" s="3"/>
      <c r="G84" s="4"/>
      <c r="H84" s="5" t="s">
        <v>16</v>
      </c>
      <c r="I84" s="6"/>
    </row>
    <row r="85" spans="1:9" x14ac:dyDescent="0.25">
      <c r="A85" s="2"/>
      <c r="B85" s="2" t="s">
        <v>31</v>
      </c>
      <c r="C85" s="2"/>
      <c r="D85" s="2"/>
      <c r="E85" s="2"/>
      <c r="F85" s="3">
        <v>28</v>
      </c>
      <c r="G85" s="4" t="s">
        <v>18</v>
      </c>
      <c r="H85" s="25">
        <v>0</v>
      </c>
      <c r="I85" s="6">
        <f>F85*H85</f>
        <v>0</v>
      </c>
    </row>
    <row r="86" spans="1:9" x14ac:dyDescent="0.25">
      <c r="A86" s="2"/>
      <c r="B86" s="2" t="s">
        <v>83</v>
      </c>
      <c r="C86" s="2"/>
      <c r="D86" s="2"/>
      <c r="E86" s="2"/>
      <c r="F86" s="3"/>
      <c r="G86" s="4"/>
      <c r="H86" s="5"/>
      <c r="I86" s="6"/>
    </row>
    <row r="87" spans="1:9" x14ac:dyDescent="0.25">
      <c r="A87" s="2"/>
      <c r="B87" s="2" t="s">
        <v>62</v>
      </c>
      <c r="C87" s="2"/>
      <c r="D87" s="2"/>
      <c r="E87" s="2"/>
      <c r="F87" s="3">
        <v>140</v>
      </c>
      <c r="G87" s="4" t="s">
        <v>54</v>
      </c>
      <c r="H87" s="26">
        <v>0</v>
      </c>
      <c r="I87" s="6">
        <f>F87*H87</f>
        <v>0</v>
      </c>
    </row>
    <row r="88" spans="1:9" x14ac:dyDescent="0.25">
      <c r="A88" s="2"/>
      <c r="B88" s="2"/>
      <c r="C88" s="2"/>
      <c r="D88" s="2"/>
      <c r="E88" s="2"/>
      <c r="F88" s="3"/>
      <c r="G88" s="4"/>
      <c r="H88" s="5"/>
      <c r="I88" s="6"/>
    </row>
    <row r="89" spans="1:9" x14ac:dyDescent="0.25">
      <c r="A89" s="7" t="s">
        <v>56</v>
      </c>
      <c r="B89" s="2"/>
      <c r="C89" s="2"/>
      <c r="D89" s="2"/>
      <c r="E89" s="2"/>
      <c r="F89" s="3"/>
      <c r="G89" s="4"/>
      <c r="H89" s="5"/>
      <c r="I89" s="6"/>
    </row>
    <row r="90" spans="1:9" x14ac:dyDescent="0.25">
      <c r="A90" s="2" t="s">
        <v>57</v>
      </c>
      <c r="B90" s="2"/>
      <c r="C90" s="2"/>
      <c r="D90" s="2"/>
      <c r="E90" s="2"/>
      <c r="F90" s="3"/>
      <c r="G90" s="4"/>
      <c r="H90" s="5" t="s">
        <v>33</v>
      </c>
      <c r="I90" s="6"/>
    </row>
    <row r="91" spans="1:9" x14ac:dyDescent="0.25">
      <c r="A91" s="2"/>
      <c r="B91" s="2" t="s">
        <v>32</v>
      </c>
      <c r="C91" s="2"/>
      <c r="D91" s="2"/>
      <c r="E91" s="2"/>
      <c r="F91" s="3">
        <v>28</v>
      </c>
      <c r="G91" s="4" t="s">
        <v>49</v>
      </c>
      <c r="H91" s="25">
        <v>0</v>
      </c>
      <c r="I91" s="6">
        <f>F91*H91</f>
        <v>0</v>
      </c>
    </row>
    <row r="92" spans="1:9" x14ac:dyDescent="0.25">
      <c r="A92" s="2"/>
      <c r="B92" s="2" t="s">
        <v>34</v>
      </c>
      <c r="C92" s="2"/>
      <c r="D92" s="2"/>
      <c r="E92" s="2"/>
      <c r="F92" s="3">
        <v>13.5</v>
      </c>
      <c r="G92" s="4" t="s">
        <v>49</v>
      </c>
      <c r="H92" s="25">
        <v>0</v>
      </c>
      <c r="I92" s="6">
        <f>F92*H92</f>
        <v>0</v>
      </c>
    </row>
    <row r="93" spans="1:9" x14ac:dyDescent="0.25">
      <c r="A93" s="2"/>
      <c r="B93" s="2" t="s">
        <v>35</v>
      </c>
      <c r="C93" s="2"/>
      <c r="D93" s="2"/>
      <c r="E93" s="2"/>
      <c r="F93" s="3">
        <v>28</v>
      </c>
      <c r="G93" s="4" t="s">
        <v>49</v>
      </c>
      <c r="H93" s="25">
        <v>0</v>
      </c>
      <c r="I93" s="6">
        <f>F93*H93</f>
        <v>0</v>
      </c>
    </row>
    <row r="94" spans="1:9" x14ac:dyDescent="0.25">
      <c r="A94" s="2"/>
      <c r="B94" s="2"/>
      <c r="C94" s="2"/>
      <c r="D94" s="2"/>
      <c r="E94" s="2"/>
      <c r="F94" s="3"/>
      <c r="G94" s="4"/>
      <c r="H94" s="5" t="s">
        <v>48</v>
      </c>
      <c r="I94" s="6">
        <f>SUM(I85:I93)</f>
        <v>0</v>
      </c>
    </row>
    <row r="95" spans="1:9" x14ac:dyDescent="0.25">
      <c r="B95" s="2"/>
      <c r="C95" s="2"/>
      <c r="D95" s="2"/>
      <c r="E95" s="2"/>
      <c r="F95" s="3"/>
      <c r="G95" s="4"/>
      <c r="H95" s="5"/>
      <c r="I95" s="6"/>
    </row>
    <row r="96" spans="1:9" x14ac:dyDescent="0.25">
      <c r="A96" s="2" t="s">
        <v>58</v>
      </c>
      <c r="B96" s="2"/>
      <c r="C96" s="2"/>
      <c r="D96" s="2"/>
      <c r="E96" s="2"/>
      <c r="F96" s="3"/>
      <c r="G96" s="4"/>
      <c r="H96" s="5" t="s">
        <v>33</v>
      </c>
      <c r="I96" s="6"/>
    </row>
    <row r="97" spans="1:9" x14ac:dyDescent="0.25">
      <c r="A97" s="2"/>
      <c r="B97" s="2" t="s">
        <v>36</v>
      </c>
      <c r="C97" s="2"/>
      <c r="D97" s="2"/>
      <c r="E97" s="2"/>
      <c r="F97" s="3">
        <v>22.5</v>
      </c>
      <c r="G97" s="4" t="s">
        <v>49</v>
      </c>
      <c r="H97" s="25">
        <v>0</v>
      </c>
      <c r="I97" s="6">
        <f t="shared" ref="I97:I108" si="1">F97*H97</f>
        <v>0</v>
      </c>
    </row>
    <row r="98" spans="1:9" x14ac:dyDescent="0.25">
      <c r="A98" s="2"/>
      <c r="B98" s="2" t="s">
        <v>37</v>
      </c>
      <c r="C98" s="2" t="s">
        <v>71</v>
      </c>
      <c r="D98" s="2"/>
      <c r="E98" s="2"/>
      <c r="F98" s="3">
        <v>17</v>
      </c>
      <c r="G98" s="4" t="s">
        <v>49</v>
      </c>
      <c r="H98" s="25">
        <v>0</v>
      </c>
      <c r="I98" s="6">
        <f t="shared" si="1"/>
        <v>0</v>
      </c>
    </row>
    <row r="99" spans="1:9" x14ac:dyDescent="0.25">
      <c r="A99" s="2"/>
      <c r="B99" s="2"/>
      <c r="C99" s="2" t="s">
        <v>72</v>
      </c>
      <c r="D99" s="2"/>
      <c r="E99" s="2"/>
      <c r="F99" s="3">
        <v>20</v>
      </c>
      <c r="G99" s="4" t="s">
        <v>49</v>
      </c>
      <c r="H99" s="25">
        <v>0</v>
      </c>
      <c r="I99" s="6">
        <f t="shared" si="1"/>
        <v>0</v>
      </c>
    </row>
    <row r="100" spans="1:9" x14ac:dyDescent="0.25">
      <c r="A100" s="2"/>
      <c r="B100" s="2"/>
      <c r="C100" s="2" t="s">
        <v>59</v>
      </c>
      <c r="D100" s="2"/>
      <c r="E100" s="2"/>
      <c r="F100" s="3">
        <v>17</v>
      </c>
      <c r="G100" s="4" t="s">
        <v>49</v>
      </c>
      <c r="H100" s="25">
        <v>0</v>
      </c>
      <c r="I100" s="6">
        <f t="shared" si="1"/>
        <v>0</v>
      </c>
    </row>
    <row r="101" spans="1:9" x14ac:dyDescent="0.25">
      <c r="A101" s="2"/>
      <c r="B101" s="2"/>
      <c r="C101" s="2" t="s">
        <v>76</v>
      </c>
      <c r="D101" s="2"/>
      <c r="E101" s="2"/>
      <c r="F101" s="3">
        <v>56</v>
      </c>
      <c r="G101" s="4" t="s">
        <v>49</v>
      </c>
      <c r="H101" s="25">
        <v>0</v>
      </c>
      <c r="I101" s="6">
        <f t="shared" si="1"/>
        <v>0</v>
      </c>
    </row>
    <row r="102" spans="1:9" x14ac:dyDescent="0.25">
      <c r="A102" s="2"/>
      <c r="B102" s="2" t="s">
        <v>38</v>
      </c>
      <c r="C102" s="2" t="s">
        <v>75</v>
      </c>
      <c r="D102" s="2"/>
      <c r="E102" s="2"/>
      <c r="F102" s="3">
        <v>62</v>
      </c>
      <c r="G102" s="4" t="s">
        <v>49</v>
      </c>
      <c r="H102" s="25">
        <v>0</v>
      </c>
      <c r="I102" s="6">
        <f t="shared" si="1"/>
        <v>0</v>
      </c>
    </row>
    <row r="103" spans="1:9" x14ac:dyDescent="0.25">
      <c r="A103" s="2"/>
      <c r="B103" s="2"/>
      <c r="C103" s="2" t="s">
        <v>74</v>
      </c>
      <c r="D103" s="2"/>
      <c r="E103" s="2"/>
      <c r="F103" s="3">
        <v>34</v>
      </c>
      <c r="G103" s="4" t="s">
        <v>49</v>
      </c>
      <c r="H103" s="25">
        <v>0</v>
      </c>
      <c r="I103" s="6">
        <f t="shared" si="1"/>
        <v>0</v>
      </c>
    </row>
    <row r="104" spans="1:9" x14ac:dyDescent="0.25">
      <c r="A104" s="2"/>
      <c r="B104" s="2"/>
      <c r="C104" s="2" t="s">
        <v>77</v>
      </c>
      <c r="D104" s="2"/>
      <c r="E104" s="2"/>
      <c r="F104" s="3">
        <v>112.5</v>
      </c>
      <c r="G104" s="4" t="s">
        <v>49</v>
      </c>
      <c r="H104" s="25">
        <v>0</v>
      </c>
      <c r="I104" s="6">
        <f t="shared" si="1"/>
        <v>0</v>
      </c>
    </row>
    <row r="105" spans="1:9" x14ac:dyDescent="0.25">
      <c r="A105" s="2"/>
      <c r="B105" s="2"/>
      <c r="C105" s="2" t="s">
        <v>73</v>
      </c>
      <c r="D105" s="2"/>
      <c r="E105" s="2"/>
      <c r="F105" s="3">
        <v>51</v>
      </c>
      <c r="G105" s="4" t="s">
        <v>49</v>
      </c>
      <c r="H105" s="25">
        <v>0</v>
      </c>
      <c r="I105" s="6">
        <f t="shared" si="1"/>
        <v>0</v>
      </c>
    </row>
    <row r="106" spans="1:9" x14ac:dyDescent="0.25">
      <c r="A106" s="2"/>
      <c r="B106" s="2" t="s">
        <v>39</v>
      </c>
      <c r="C106" s="2"/>
      <c r="D106" s="2"/>
      <c r="E106" s="2"/>
      <c r="F106" s="3">
        <v>15.75</v>
      </c>
      <c r="G106" s="4" t="s">
        <v>49</v>
      </c>
      <c r="H106" s="25">
        <v>0</v>
      </c>
      <c r="I106" s="6">
        <f t="shared" si="1"/>
        <v>0</v>
      </c>
    </row>
    <row r="107" spans="1:9" x14ac:dyDescent="0.25">
      <c r="A107" s="2"/>
      <c r="B107" s="2" t="s">
        <v>40</v>
      </c>
      <c r="C107" s="2"/>
      <c r="D107" s="2"/>
      <c r="E107" s="2"/>
      <c r="F107" s="3">
        <v>39</v>
      </c>
      <c r="G107" s="4" t="s">
        <v>49</v>
      </c>
      <c r="H107" s="25">
        <v>0</v>
      </c>
      <c r="I107" s="6">
        <f t="shared" si="1"/>
        <v>0</v>
      </c>
    </row>
    <row r="108" spans="1:9" x14ac:dyDescent="0.25">
      <c r="A108" s="2"/>
      <c r="B108" s="2" t="s">
        <v>60</v>
      </c>
      <c r="C108" s="2"/>
      <c r="D108" s="2"/>
      <c r="E108" s="2"/>
      <c r="F108" s="3">
        <v>51</v>
      </c>
      <c r="G108" s="4" t="s">
        <v>49</v>
      </c>
      <c r="H108" s="25">
        <v>0</v>
      </c>
      <c r="I108" s="6">
        <f t="shared" si="1"/>
        <v>0</v>
      </c>
    </row>
    <row r="109" spans="1:9" x14ac:dyDescent="0.25">
      <c r="A109" s="2"/>
      <c r="B109" s="2"/>
      <c r="C109" s="2"/>
      <c r="D109" s="2"/>
      <c r="E109" s="2"/>
      <c r="F109" s="3"/>
      <c r="G109" s="4"/>
      <c r="H109" s="5" t="s">
        <v>48</v>
      </c>
      <c r="I109" s="6">
        <f>SUM(I97:I108)</f>
        <v>0</v>
      </c>
    </row>
    <row r="110" spans="1:9" x14ac:dyDescent="0.25">
      <c r="A110" s="2"/>
      <c r="B110" s="2"/>
      <c r="C110" s="2"/>
      <c r="D110" s="2"/>
      <c r="E110" s="2"/>
      <c r="F110" s="3"/>
      <c r="G110" s="4"/>
      <c r="H110" s="5"/>
      <c r="I110" s="6"/>
    </row>
    <row r="111" spans="1:9" x14ac:dyDescent="0.25">
      <c r="A111" s="2"/>
      <c r="B111" s="2"/>
      <c r="C111" s="2"/>
      <c r="D111" s="2"/>
      <c r="E111" s="2"/>
      <c r="F111" s="3"/>
      <c r="G111" s="4"/>
      <c r="H111" s="5"/>
      <c r="I111" s="6"/>
    </row>
    <row r="112" spans="1:9" x14ac:dyDescent="0.25">
      <c r="A112" s="11" t="s">
        <v>20</v>
      </c>
      <c r="B112" s="2"/>
      <c r="C112" s="2"/>
      <c r="D112" s="2"/>
      <c r="E112" s="2"/>
      <c r="F112" s="3"/>
      <c r="G112" s="4"/>
      <c r="H112" s="5"/>
      <c r="I112" s="13">
        <f>I47+I94+I81+I109</f>
        <v>0</v>
      </c>
    </row>
    <row r="113" spans="1:9" x14ac:dyDescent="0.25">
      <c r="A113" s="2"/>
      <c r="B113" s="2"/>
      <c r="C113" s="2"/>
      <c r="D113" s="2"/>
      <c r="E113" s="2"/>
      <c r="F113" s="3"/>
      <c r="G113" s="4"/>
      <c r="H113" s="5"/>
      <c r="I113" s="6"/>
    </row>
    <row r="114" spans="1:9" x14ac:dyDescent="0.25">
      <c r="A114" s="2"/>
      <c r="B114" s="2"/>
      <c r="C114" s="2"/>
      <c r="D114" s="2"/>
      <c r="E114" s="2"/>
      <c r="F114" s="3"/>
      <c r="G114" s="4"/>
      <c r="H114" s="5"/>
      <c r="I114" s="6"/>
    </row>
  </sheetData>
  <phoneticPr fontId="0" type="noConversion"/>
  <pageMargins left="0.25" right="0.25" top="0.75" bottom="0.75" header="0.3" footer="0.3"/>
  <pageSetup paperSize="9" scale="75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2.75" x14ac:dyDescent="0.2"/>
  <sheetData/>
  <phoneticPr fontId="0" type="noConversion"/>
  <pageMargins left="0.75" right="0.75" top="1" bottom="1" header="0.5" footer="0.5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2.75" x14ac:dyDescent="0.2"/>
  <sheetData/>
  <phoneticPr fontId="0" type="noConversion"/>
  <pageMargins left="0.75" right="0.75" top="1" bottom="1" header="0.5" footer="0.5"/>
  <headerFooter alignWithMargins="0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A61C19D33E1732418C99728A021AD456" ma:contentTypeVersion="0" ma:contentTypeDescription="Een nieuw document maken." ma:contentTypeScope="" ma:versionID="6f580aa907b8d5750377a4a1597d5873">
  <xsd:schema xmlns:xsd="http://www.w3.org/2001/XMLSchema" xmlns:p="http://schemas.microsoft.com/office/2006/metadata/properties" targetNamespace="http://schemas.microsoft.com/office/2006/metadata/properties" ma:root="true" ma:fieldsID="b118b0825d757084c8d1e1ffd33f200c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office/internal/2005/internalDocumentation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Inhoudstype" ma:readOnly="true"/>
        <xsd:element ref="dc:title" minOccurs="0" maxOccurs="1" ma:index="4" ma:displayName="Titel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lastPrinted" minOccurs="0" maxOccurs="1" type="xsd:dateTime"/>
        <xsd:element name="contentStatus" minOccurs="0" maxOccurs="1" type="xsd:string"/>
      </xsd:all>
    </xsd:complexType>
  </xsd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86943216-FE63-4710-A6C2-7CAF01B759C5}">
  <ds:schemaRefs>
    <ds:schemaRef ds:uri="http://purl.org/dc/terms/"/>
    <ds:schemaRef ds:uri="http://schemas.microsoft.com/office/2006/documentManagement/types"/>
    <ds:schemaRef ds:uri="http://purl.org/dc/dcmitype/"/>
    <ds:schemaRef ds:uri="http://purl.org/dc/elements/1.1/"/>
    <ds:schemaRef ds:uri="http://schemas.openxmlformats.org/package/2006/metadata/core-properties"/>
    <ds:schemaRef ds:uri="http://schemas.microsoft.com/office/2006/metadata/properties"/>
    <ds:schemaRef ds:uri="http://www.w3.org/XML/1998/namespace"/>
    <ds:schemaRef ds:uri="http://schemas.microsoft.com/office/infopath/2007/PartnerControls"/>
  </ds:schemaRefs>
</ds:datastoreItem>
</file>

<file path=customXml/itemProps2.xml><?xml version="1.0" encoding="utf-8"?>
<ds:datastoreItem xmlns:ds="http://schemas.openxmlformats.org/officeDocument/2006/customXml" ds:itemID="{5B6251FA-E535-41A9-8C60-AAD05CDE844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office/internal/2005/internalDocumentation"/>
  </ds:schemaRefs>
</ds:datastoreItem>
</file>

<file path=customXml/itemProps3.xml><?xml version="1.0" encoding="utf-8"?>
<ds:datastoreItem xmlns:ds="http://schemas.openxmlformats.org/officeDocument/2006/customXml" ds:itemID="{D79E46DB-C885-469C-AAE9-7B8C9DC17B3E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Werkbladen</vt:lpstr>
      </vt:variant>
      <vt:variant>
        <vt:i4>3</vt:i4>
      </vt:variant>
    </vt:vector>
  </HeadingPairs>
  <TitlesOfParts>
    <vt:vector size="3" baseType="lpstr">
      <vt:lpstr>Blad1</vt:lpstr>
      <vt:lpstr>Blad2</vt:lpstr>
      <vt:lpstr>Blad3</vt:lpstr>
    </vt:vector>
  </TitlesOfParts>
  <Company>ASR Verzekeringsgroep N.V.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Rokus J. Lindeloo</dc:creator>
  <cp:lastModifiedBy>Nieuwenhuis R. (Ruud)</cp:lastModifiedBy>
  <cp:lastPrinted>2018-05-07T08:40:24Z</cp:lastPrinted>
  <dcterms:created xsi:type="dcterms:W3CDTF">2006-09-05T06:24:19Z</dcterms:created>
  <dcterms:modified xsi:type="dcterms:W3CDTF">2022-10-31T20:22:58Z</dcterms:modified>
</cp:coreProperties>
</file>